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расходов'!$A$14:$E$171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<sst xmlns="http://schemas.openxmlformats.org/spreadsheetml/2006/main" count="415" uniqueCount="191">
  <si>
    <t>Другие общегосударственные вопросы</t>
  </si>
  <si>
    <t>Жилищное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</si>
  <si>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</si>
  <si>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</si>
  <si>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</si>
  <si>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</si>
  <si>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Физическая культура</t>
  </si>
  <si>
    <t>Культура</t>
  </si>
  <si>
    <t>Коммунальное хозяйство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</si>
  <si>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</si>
  <si>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</si>
  <si>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</si>
  <si>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</si>
  <si>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</si>
  <si>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</si>
  <si>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</si>
  <si>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</si>
  <si>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</si>
  <si>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</si>
  <si>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Всего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</si>
  <si>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</si>
  <si>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Непрограммные расходы органов исполнительной власти муниципального образования</t>
  </si>
  <si>
    <t>Организация и проведение культурно- досуговых мероприятий в рамках подпрограммы "Организация культурно- 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</si>
  <si>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</si>
  <si>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</si>
  <si>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Подпрограмма "Капитальный ремонт многоквартирных домов" муниципальной программы  "Обеспечение качественным жильем граждан на территории муниципального образования  "</t>
  </si>
  <si>
    <t>Субсидии юридическим лицам (за исключением государственных (муниципальных) учреждений)</t>
  </si>
  <si>
    <t>Обеспечение деятельности администрации муниципального образования</t>
  </si>
  <si>
    <t>Иные обязательства в рамках обеспечения деятельности органов местного самоуправления  и непрограмных расходов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</si>
  <si>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</si>
  <si>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</si>
  <si>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</si>
  <si>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</si>
  <si>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</si>
  <si>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22 1 2206</t>
  </si>
  <si>
    <t>24 0 0000</t>
  </si>
  <si>
    <t>24 2 0000</t>
  </si>
  <si>
    <t>24 2 4243</t>
  </si>
  <si>
    <t>24 4 0000</t>
  </si>
  <si>
    <t>29 0 0000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</si>
  <si>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</si>
  <si>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</si>
  <si>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</si>
  <si>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</si>
  <si>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</si>
  <si>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</si>
  <si>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</si>
  <si>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</si>
  <si>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29 3 4301</t>
  </si>
  <si>
    <t>29 3 4203</t>
  </si>
  <si>
    <t>29 3 4210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</si>
  <si>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</si>
  <si>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  "ОБЕСПЕЧЕНИЕ КАЧЕСТВЕННЫМ ЖИЛЬЕМ ГРАЖДАН НА ТЕРРИТОРИИ МУНИЦИПАЛЬНОГО ОБРАЗОВАНИЯ"</t>
  </si>
  <si>
    <t xml:space="preserve">Сумма, тыс.руб.
</t>
  </si>
  <si>
    <t>МУНИЦИПАЛЬНАЯ ПРОГРАММА  "БЛАГОУСТРОЙСТВО ТЕРРИТОРИИ МУНИЦИПАЛЬНОГО ОБРАЗОВАНИЯ"</t>
  </si>
  <si>
    <t>26 0 0000</t>
  </si>
  <si>
    <t>Уличное освещение в рамках муниципальной программы "Благоустройство территории муниципального образования"</t>
  </si>
  <si>
    <t>26 0 4251</t>
  </si>
  <si>
    <t>Благоустройство</t>
  </si>
  <si>
    <t>Благоустройство и озеленение в рамках муниципальной программы "Благоустройство территории муниципального образования"</t>
  </si>
  <si>
    <t>26 0 4252</t>
  </si>
  <si>
    <t>Закупка товаров, работ, услуг в целях капитального ремонта государственного (муниципального) имущества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</si>
  <si>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</si>
  <si>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26 0 4253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</si>
  <si>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</si>
  <si>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26 0 4254</t>
  </si>
  <si>
    <t>МУНИЦИПАЛЬНАЯ ПРОГРАММА  "РАЗВИТИЕ АВТОМОБИЛЬНЫХ ДОРОГ МУНИЦИПАЛЬНОГО ОБРАЗОВАНИЯ"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</si>
  <si>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</si>
  <si>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</si>
  <si>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28 0 4226</t>
  </si>
  <si>
    <t>Дорожное хозяйство (дорожные фонды)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</si>
  <si>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</si>
  <si>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28 0 4227</t>
  </si>
  <si>
    <t>29 2 6253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</si>
  <si>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</si>
  <si>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</si>
  <si>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Приложение № 5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</si>
  <si>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</si>
  <si>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</si>
  <si>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</si>
  <si>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</si>
  <si>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</si>
  <si>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</si>
  <si>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</si>
  <si>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</si>
  <si>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</si>
  <si>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</si>
  <si>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0310</t>
  </si>
  <si>
    <t>29 3 4234</t>
  </si>
  <si>
    <t>0412</t>
  </si>
  <si>
    <t>Другие вопросы в области национальной экономики</t>
  </si>
  <si>
    <t>29 3 4236</t>
  </si>
  <si>
    <t>29 3 5118</t>
  </si>
  <si>
    <t>Мобилизационная и вневойсковая подготовка</t>
  </si>
  <si>
    <t>0203</t>
  </si>
  <si>
    <t>0104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</si>
  <si>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</si>
  <si>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25 0 0000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</si>
  <si>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</si>
  <si>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</si>
  <si>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 xml:space="preserve"> 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</si>
  <si>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</si>
  <si>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0502</t>
  </si>
  <si>
    <t>Мероприятия по повышению надежности и энергетической эффективности в системах водоснабжения 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</si>
  <si>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25 1 4247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</si>
  <si>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</si>
  <si>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</si>
  <si>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</si>
  <si>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</si>
  <si>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</si>
  <si>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</si>
  <si>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</si>
  <si>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</si>
  <si>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</t>
  </si>
  <si>
    <t>29 2 2202</t>
  </si>
  <si>
    <t>Другие вопросы в области культуры и кинематографии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</si>
  <si>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</si>
  <si>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</si>
  <si>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0106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</si>
  <si>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</si>
  <si>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</si>
  <si>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</si>
  <si>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</si>
  <si>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243</t>
  </si>
  <si>
    <t>решение Совета депутатов</t>
  </si>
  <si>
    <t xml:space="preserve">муниципального образования Приозерский муниципальный район </t>
  </si>
  <si>
    <t>Иные выплаты персоналу, за исключением фонда оплаты труда</t>
  </si>
  <si>
    <t>муниципального образования  Красноозерное сельское поселение</t>
  </si>
  <si>
    <t>23 0 0000</t>
  </si>
  <si>
    <t>МУНИЦИПАЛЬНАЯ ПРОГРАММА  "РАЗВИТИЕ КУЛЬТУРЫ И ФИЗИЧЕСКОЙ КУЛЬТУРЫ В МУНИЦИПАЛЬНОМ ОБРАЗОВАНИИ"</t>
  </si>
  <si>
    <t>Подпрограмма "Организация культурно- досуговой деятельности на территории муниципального образования муниципальной  программы "Развитие культуры и физической культуры в  муниципальном образовании "</t>
  </si>
  <si>
    <t>23 1 0000</t>
  </si>
  <si>
    <t>Обеспечение деятельности муниципальных казенных учреждений в рамках подпрограммы"Организация культурно- досуговой деятельности на территории муниципального образования  муниципальной  программы  "Развитие культуры и физической культуры  в  муниципальном образовании "</t>
  </si>
  <si>
    <t>23 1 2206</t>
  </si>
  <si>
    <t>23 1 4280</t>
  </si>
  <si>
    <t>23 1 7036</t>
  </si>
  <si>
    <t xml:space="preserve">Обеспечение выплат стимулирующего характера работникам муниципальных учреждений культуры Ленинградской области   в рамках подпрограммы "Организация культурно- 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 " </t>
  </si>
  <si>
    <t>23 3 0000</t>
  </si>
  <si>
    <t>23 3 2206</t>
  </si>
  <si>
    <t>Подпрограмма "Развитие и модернизация библиотечного дела  в муниципальном образовании " муниципальной  программы  "Развитие культуры и физической культуры в  муниципальном образовании "</t>
  </si>
  <si>
    <t>23 3 7036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</si>
  <si>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</si>
  <si>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23 4  0000</t>
  </si>
  <si>
    <t xml:space="preserve">Обеспечение деятельности муниципальных  казенных учреждений в рамках программы "Развитие культуры и физической культуры   в муниципальном образовании " </t>
  </si>
  <si>
    <t>23 4  2206</t>
  </si>
  <si>
    <t>23 4 2206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</si>
  <si>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</si>
  <si>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</si>
  <si>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Обеспечение  библиотечной деятельности муниципальных казенных учрежедний в рамках подпрограммы "Развитие и модернизация библиотечного дела  в муниципальном образовании " муниципальной  программы  "Развитие культуры и в  муниципальном образовании "</t>
  </si>
  <si>
    <t xml:space="preserve">Обеспечение выплат стимулирующего характера работникам муниципальных учреждений культуры Ленинградской области  в рамках подпрограммы "Развитие и модернизация библиотечного дела в муниципальном образовании" муниципальной программы  "Развитие культуры и физической культуры в  муниципальном образовании  "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</si>
  <si>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Красноозерное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</si>
  <si>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Мероприятия по организации и содержанию мест захоронений  в рамках муниципальной программы "Благоустройство территории муниципального образования"</t>
  </si>
  <si>
    <t>26 0 4255</t>
  </si>
  <si>
    <t>МУНИЦИПАЛЬНАЯ ПРОГРАММА "РАЗВИТИЕ  МУНИЦИПАЛЬНОЙ СЛУЖБЫ В  МУНИЦИПАЛЬНОМ ОБРАЗОВАНИИ"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</si>
  <si>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</si>
  <si>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</si>
  <si>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</si>
  <si>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ОБЕСПЕЧЕНИЕ ДЕЯТЕЛЬНОСТИ ОРГАНОВ МЕСТНОГО САМОУПРАВЛЕНИЯ И НЕПРОГРАММНЫЕ РАСХОДЫ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</si>
  <si>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</si>
  <si>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</si>
  <si>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</si>
  <si>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</si>
  <si>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</si>
  <si>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</si>
  <si>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</si>
  <si>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</si>
  <si>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</si>
  <si>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Пенсия за выслугу лет и доплата к пенсии лицам замещающим муниципальные должности в рамках обеспечения деятельности органов местного самоуправления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</si>
  <si>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</si>
  <si>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</si>
  <si>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</si>
  <si>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20 0 4219</t>
  </si>
  <si>
    <t>24 4 4245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</si>
  <si>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</si>
  <si>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Уплата прочих налогов, сборов и иных платежей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</si>
  <si>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</si>
  <si>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</si>
  <si>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</si>
  <si>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</si>
  <si>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26 0 7088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</si>
  <si>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</si>
  <si>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91,4</t>
  </si>
  <si>
    <t>на 2015 год</t>
  </si>
  <si>
    <t xml:space="preserve">Ленинградской области            </t>
  </si>
  <si>
    <t>7,8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</si>
  <si>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непрограмных расходов</t>
  </si>
  <si>
    <t>29 3 4237</t>
  </si>
  <si>
    <t>0501</t>
  </si>
  <si>
    <t>Уплата  налогов, сборов и иных платежей</t>
  </si>
  <si>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Утверждено</t>
    </r>
  </si>
  <si>
    <t xml:space="preserve">от 17 декабря 2014г. № 20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</si>
</sst>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1" xfId="53" applyNumberFormat="1" applyFont="1" applyBorder="1" applyAlignment="1">
      <alignment horizontal="center" vertical="top" wrapText="1"/>
      <protection/>
    </xf>
    <xf numFmtId="165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1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top"/>
    </xf>
    <xf numFmtId="49" fontId="1" fillId="0" borderId="10" xfId="58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1" fontId="1" fillId="0" borderId="10" xfId="43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71" fontId="10" fillId="0" borderId="10" xfId="58" applyNumberFormat="1" applyFont="1" applyBorder="1" applyAlignment="1">
      <alignment horizontal="center" vertical="top"/>
    </xf>
    <xf numFmtId="171" fontId="8" fillId="0" borderId="10" xfId="58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171" fontId="15" fillId="0" borderId="10" xfId="58" applyNumberFormat="1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8"/>
  <sheetViews>
    <sheetView showGridLines="0" tabSelected="1" view="pageBreakPreview" zoomScale="120" zoomScaleSheetLayoutView="120" zoomScalePageLayoutView="0" workbookViewId="0" topLeftCell="A1">
      <selection activeCell="A10" sqref="A10:E10"/>
    </sheetView>
  </sheetViews>
  <sheetFormatPr defaultColWidth="9.140625" defaultRowHeight="12.75"/>
  <cols>
    <col min="1" max="1" width="77.57421875" style="6" customWidth="1"/>
    <col min="2" max="2" width="16.7109375" style="2" customWidth="1"/>
    <col min="3" max="3" width="10.140625" style="2" customWidth="1"/>
    <col min="4" max="4" width="9.421875" style="2" customWidth="1"/>
    <col min="5" max="5" width="16.421875" style="8" customWidth="1"/>
    <col min="6" max="16384" width="9.140625" style="1" customWidth="1"/>
  </cols>
  <sheetData>
    <row r="1" ht="15.75">
      <c r="E1" s="29" t="s">
        <v>189</v>
      </c>
    </row>
    <row r="2" ht="15.75">
      <c r="E2" s="29" t="s">
        <v>124</v>
      </c>
    </row>
    <row r="3" ht="15.75">
      <c r="E3" s="29" t="s">
        <v>127</v>
      </c>
    </row>
    <row r="4" ht="15.75">
      <c r="E4" s="29" t="s">
        <v>125</v>
      </c>
    </row>
    <row r="5" spans="4:6" ht="15.75">
      <c r="D5" s="92" t="s">
        <v>183</v>
      </c>
      <c r="E5" s="93"/>
      <c r="F5" s="93"/>
    </row>
    <row r="6" ht="15.75">
      <c r="E6" s="29" t="s">
        <v>190</v>
      </c>
    </row>
    <row r="7" ht="15.75">
      <c r="E7" s="29" t="s">
        <v>76</v>
      </c>
    </row>
    <row r="8" ht="15.75">
      <c r="E8" s="30"/>
    </row>
    <row r="9" spans="1:5" s="4" customFormat="1" ht="15.75">
      <c r="A9" s="89" t="s">
        <v>20</v>
      </c>
      <c r="B9" s="89"/>
      <c r="C9" s="89"/>
      <c r="D9" s="89"/>
      <c r="E9" s="89"/>
    </row>
    <row r="10" spans="1:5" s="4" customFormat="1" ht="84" customHeight="1">
      <c r="A10" s="91" t="s">
        <v>150</v>
      </c>
      <c r="B10" s="91"/>
      <c r="C10" s="91"/>
      <c r="D10" s="91"/>
      <c r="E10" s="91"/>
    </row>
    <row r="11" spans="1:5" s="4" customFormat="1" ht="16.5">
      <c r="A11" s="90" t="s">
        <v>182</v>
      </c>
      <c r="B11" s="90"/>
      <c r="C11" s="90"/>
      <c r="D11" s="90"/>
      <c r="E11" s="90"/>
    </row>
    <row r="12" ht="15.75">
      <c r="A12" s="9"/>
    </row>
    <row r="13" spans="1:5" ht="47.25">
      <c r="A13" s="21" t="s">
        <v>13</v>
      </c>
      <c r="B13" s="22" t="s">
        <v>10</v>
      </c>
      <c r="C13" s="22" t="s">
        <v>11</v>
      </c>
      <c r="D13" s="21" t="s">
        <v>12</v>
      </c>
      <c r="E13" s="23" t="s">
        <v>53</v>
      </c>
    </row>
    <row r="14" spans="1:5" ht="15.75">
      <c r="A14" s="3" t="s">
        <v>14</v>
      </c>
      <c r="B14" s="3" t="s">
        <v>15</v>
      </c>
      <c r="C14" s="3" t="s">
        <v>16</v>
      </c>
      <c r="D14" s="3" t="s">
        <v>17</v>
      </c>
      <c r="E14" s="7" t="s">
        <v>18</v>
      </c>
    </row>
    <row r="15" spans="1:5" s="5" customFormat="1" ht="16.5">
      <c r="A15" s="26" t="s">
        <v>19</v>
      </c>
      <c r="B15" s="27"/>
      <c r="C15" s="27"/>
      <c r="D15" s="27"/>
      <c r="E15" s="28">
        <f>+E16+E20+E60+E71+E98+E117+E124</f>
        <v>17472.1</v>
      </c>
    </row>
    <row r="16" spans="1:5" s="5" customFormat="1" ht="36.75" customHeight="1">
      <c r="A16" s="71" t="s">
        <v>153</v>
      </c>
      <c r="B16" s="80" t="s">
        <v>154</v>
      </c>
      <c r="C16" s="80"/>
      <c r="D16" s="80"/>
      <c r="E16" s="81">
        <f>+E17</f>
        <v>70</v>
      </c>
    </row>
    <row r="17" spans="1:5" s="5" customFormat="1" ht="48" customHeight="1">
      <c r="A17" s="39" t="s">
        <v>155</v>
      </c>
      <c r="B17" s="73" t="s">
        <v>171</v>
      </c>
      <c r="C17" s="73"/>
      <c r="D17" s="73"/>
      <c r="E17" s="33">
        <f>+E18</f>
        <v>70</v>
      </c>
    </row>
    <row r="18" spans="1:5" s="5" customFormat="1" ht="31.5">
      <c r="A18" s="74" t="s">
        <v>5</v>
      </c>
      <c r="B18" s="73" t="s">
        <v>171</v>
      </c>
      <c r="C18" s="73" t="s">
        <v>156</v>
      </c>
      <c r="D18" s="73"/>
      <c r="E18" s="33">
        <f>+E19</f>
        <v>70</v>
      </c>
    </row>
    <row r="19" spans="1:5" s="5" customFormat="1" ht="53.25" customHeight="1">
      <c r="A19" s="74" t="s">
        <v>30</v>
      </c>
      <c r="B19" s="73" t="s">
        <v>171</v>
      </c>
      <c r="C19" s="73" t="s">
        <v>156</v>
      </c>
      <c r="D19" s="73" t="s">
        <v>95</v>
      </c>
      <c r="E19" s="33">
        <v>70</v>
      </c>
    </row>
    <row r="20" spans="1:5" ht="31.5">
      <c r="A20" s="57" t="s">
        <v>129</v>
      </c>
      <c r="B20" s="82" t="s">
        <v>128</v>
      </c>
      <c r="C20" s="83"/>
      <c r="D20" s="83"/>
      <c r="E20" s="81">
        <f>E21+E37+E49</f>
        <v>2815.4</v>
      </c>
    </row>
    <row r="21" spans="1:5" ht="69" customHeight="1">
      <c r="A21" s="38" t="s">
        <v>130</v>
      </c>
      <c r="B21" s="37" t="s">
        <v>131</v>
      </c>
      <c r="C21" s="32"/>
      <c r="D21" s="32"/>
      <c r="E21" s="56">
        <f>+E22+E31+E34</f>
        <v>1832.1</v>
      </c>
    </row>
    <row r="22" spans="1:5" ht="67.5" customHeight="1">
      <c r="A22" s="31" t="s">
        <v>132</v>
      </c>
      <c r="B22" s="32" t="s">
        <v>133</v>
      </c>
      <c r="C22" s="32"/>
      <c r="D22" s="32"/>
      <c r="E22" s="33">
        <f>+E23+E25+E27+E29</f>
        <v>1732.1</v>
      </c>
    </row>
    <row r="23" spans="1:5" ht="31.5">
      <c r="A23" s="31" t="s">
        <v>3</v>
      </c>
      <c r="B23" s="32" t="s">
        <v>133</v>
      </c>
      <c r="C23" s="32">
        <v>111</v>
      </c>
      <c r="D23" s="32"/>
      <c r="E23" s="33">
        <f>+E24</f>
        <v>861.5</v>
      </c>
    </row>
    <row r="24" spans="1:5" ht="15.75">
      <c r="A24" s="31" t="s">
        <v>7</v>
      </c>
      <c r="B24" s="34" t="s">
        <v>133</v>
      </c>
      <c r="C24" s="32">
        <v>111</v>
      </c>
      <c r="D24" s="35">
        <v>801</v>
      </c>
      <c r="E24" s="33">
        <v>861.5</v>
      </c>
    </row>
    <row r="25" spans="1:5" ht="31.5">
      <c r="A25" s="31" t="s">
        <v>4</v>
      </c>
      <c r="B25" s="32" t="s">
        <v>133</v>
      </c>
      <c r="C25" s="32">
        <v>112</v>
      </c>
      <c r="D25" s="32"/>
      <c r="E25" s="33">
        <f>+E26</f>
        <v>2</v>
      </c>
    </row>
    <row r="26" spans="1:5" ht="15.75">
      <c r="A26" s="31" t="s">
        <v>7</v>
      </c>
      <c r="B26" s="32" t="s">
        <v>34</v>
      </c>
      <c r="C26" s="32">
        <v>112</v>
      </c>
      <c r="D26" s="35">
        <v>801</v>
      </c>
      <c r="E26" s="33">
        <v>2</v>
      </c>
    </row>
    <row r="27" spans="1:5" ht="31.5">
      <c r="A27" s="31" t="s">
        <v>5</v>
      </c>
      <c r="B27" s="32" t="s">
        <v>34</v>
      </c>
      <c r="C27" s="32">
        <v>244</v>
      </c>
      <c r="D27" s="32"/>
      <c r="E27" s="33">
        <f>+E28</f>
        <v>853.6</v>
      </c>
    </row>
    <row r="28" spans="1:5" ht="15.75">
      <c r="A28" s="31" t="s">
        <v>7</v>
      </c>
      <c r="B28" s="32" t="s">
        <v>133</v>
      </c>
      <c r="C28" s="32">
        <v>244</v>
      </c>
      <c r="D28" s="35">
        <v>801</v>
      </c>
      <c r="E28" s="33">
        <v>853.6</v>
      </c>
    </row>
    <row r="29" spans="1:5" ht="15.75">
      <c r="A29" s="74" t="s">
        <v>174</v>
      </c>
      <c r="B29" s="32" t="s">
        <v>133</v>
      </c>
      <c r="C29" s="32">
        <v>852</v>
      </c>
      <c r="D29" s="35"/>
      <c r="E29" s="33">
        <f>+E30</f>
        <v>15</v>
      </c>
    </row>
    <row r="30" spans="1:5" ht="15.75">
      <c r="A30" s="31" t="s">
        <v>7</v>
      </c>
      <c r="B30" s="32" t="s">
        <v>133</v>
      </c>
      <c r="C30" s="32">
        <v>852</v>
      </c>
      <c r="D30" s="35">
        <v>801</v>
      </c>
      <c r="E30" s="33">
        <v>15</v>
      </c>
    </row>
    <row r="31" spans="1:5" ht="66" customHeight="1">
      <c r="A31" s="31" t="s">
        <v>22</v>
      </c>
      <c r="B31" s="32" t="s">
        <v>134</v>
      </c>
      <c r="C31" s="32"/>
      <c r="D31" s="32"/>
      <c r="E31" s="33">
        <f>E33</f>
        <v>100</v>
      </c>
    </row>
    <row r="32" spans="1:5" ht="31.5">
      <c r="A32" s="31" t="s">
        <v>5</v>
      </c>
      <c r="B32" s="32" t="s">
        <v>134</v>
      </c>
      <c r="C32" s="32">
        <v>244</v>
      </c>
      <c r="D32" s="32"/>
      <c r="E32" s="33">
        <f>E33</f>
        <v>100</v>
      </c>
    </row>
    <row r="33" spans="1:5" ht="15.75">
      <c r="A33" s="31" t="s">
        <v>115</v>
      </c>
      <c r="B33" s="32" t="s">
        <v>134</v>
      </c>
      <c r="C33" s="32">
        <v>244</v>
      </c>
      <c r="D33" s="35">
        <v>804</v>
      </c>
      <c r="E33" s="33">
        <v>100</v>
      </c>
    </row>
    <row r="34" spans="1:5" ht="87" customHeight="1">
      <c r="A34" s="31" t="s">
        <v>136</v>
      </c>
      <c r="B34" s="32" t="s">
        <v>135</v>
      </c>
      <c r="C34" s="32"/>
      <c r="D34" s="32"/>
      <c r="E34" s="33">
        <f>+E35</f>
        <v>0</v>
      </c>
    </row>
    <row r="35" spans="1:5" ht="31.5">
      <c r="A35" s="31" t="s">
        <v>3</v>
      </c>
      <c r="B35" s="32" t="s">
        <v>135</v>
      </c>
      <c r="C35" s="32">
        <v>111</v>
      </c>
      <c r="D35" s="32"/>
      <c r="E35" s="33">
        <f>+E36</f>
        <v>0</v>
      </c>
    </row>
    <row r="36" spans="1:5" ht="15.75">
      <c r="A36" s="31" t="s">
        <v>7</v>
      </c>
      <c r="B36" s="32" t="s">
        <v>135</v>
      </c>
      <c r="C36" s="32">
        <v>111</v>
      </c>
      <c r="D36" s="35">
        <v>801</v>
      </c>
      <c r="E36" s="20"/>
    </row>
    <row r="37" spans="1:5" ht="49.5" customHeight="1">
      <c r="A37" s="36" t="s">
        <v>139</v>
      </c>
      <c r="B37" s="37" t="s">
        <v>137</v>
      </c>
      <c r="C37" s="32"/>
      <c r="D37" s="32"/>
      <c r="E37" s="56">
        <f>E38</f>
        <v>586.9</v>
      </c>
    </row>
    <row r="38" spans="1:5" ht="66.75" customHeight="1">
      <c r="A38" s="39" t="s">
        <v>148</v>
      </c>
      <c r="B38" s="32" t="s">
        <v>138</v>
      </c>
      <c r="C38" s="32"/>
      <c r="D38" s="32"/>
      <c r="E38" s="33">
        <f>E40+E42+E44</f>
        <v>586.9</v>
      </c>
    </row>
    <row r="39" spans="1:5" ht="38.25" customHeight="1">
      <c r="A39" s="31" t="s">
        <v>3</v>
      </c>
      <c r="B39" s="32" t="s">
        <v>138</v>
      </c>
      <c r="C39" s="32">
        <v>111</v>
      </c>
      <c r="D39" s="32"/>
      <c r="E39" s="33">
        <f>+E40</f>
        <v>351.5</v>
      </c>
    </row>
    <row r="40" spans="1:5" ht="15.75">
      <c r="A40" s="31" t="s">
        <v>7</v>
      </c>
      <c r="B40" s="32" t="s">
        <v>138</v>
      </c>
      <c r="C40" s="32">
        <v>111</v>
      </c>
      <c r="D40" s="35">
        <v>801</v>
      </c>
      <c r="E40" s="33">
        <v>351.5</v>
      </c>
    </row>
    <row r="41" spans="1:5" ht="31.5">
      <c r="A41" s="31" t="s">
        <v>4</v>
      </c>
      <c r="B41" s="32" t="s">
        <v>138</v>
      </c>
      <c r="C41" s="32">
        <v>112</v>
      </c>
      <c r="D41" s="32"/>
      <c r="E41" s="33">
        <f>E42</f>
        <v>5</v>
      </c>
    </row>
    <row r="42" spans="1:5" ht="15.75">
      <c r="A42" s="31" t="s">
        <v>7</v>
      </c>
      <c r="B42" s="32" t="s">
        <v>138</v>
      </c>
      <c r="C42" s="32">
        <v>112</v>
      </c>
      <c r="D42" s="35">
        <v>801</v>
      </c>
      <c r="E42" s="33">
        <v>5</v>
      </c>
    </row>
    <row r="43" spans="1:5" ht="31.5">
      <c r="A43" s="31" t="s">
        <v>5</v>
      </c>
      <c r="B43" s="32" t="s">
        <v>138</v>
      </c>
      <c r="C43" s="32">
        <v>244</v>
      </c>
      <c r="D43" s="32"/>
      <c r="E43" s="33">
        <f>E44</f>
        <v>230.4</v>
      </c>
    </row>
    <row r="44" spans="1:5" ht="15.75">
      <c r="A44" s="31" t="s">
        <v>7</v>
      </c>
      <c r="B44" s="32" t="s">
        <v>138</v>
      </c>
      <c r="C44" s="32">
        <v>244</v>
      </c>
      <c r="D44" s="35">
        <v>801</v>
      </c>
      <c r="E44" s="33">
        <v>230.4</v>
      </c>
    </row>
    <row r="45" spans="1:5" ht="81" customHeight="1">
      <c r="A45" s="31" t="s">
        <v>149</v>
      </c>
      <c r="B45" s="32" t="s">
        <v>140</v>
      </c>
      <c r="C45" s="32"/>
      <c r="D45" s="32"/>
      <c r="E45" s="33">
        <f>+E46</f>
        <v>0</v>
      </c>
    </row>
    <row r="46" spans="1:5" ht="36.75" customHeight="1">
      <c r="A46" s="31" t="s">
        <v>2</v>
      </c>
      <c r="B46" s="32" t="s">
        <v>140</v>
      </c>
      <c r="C46" s="32">
        <v>111</v>
      </c>
      <c r="D46" s="32"/>
      <c r="E46" s="33">
        <f>+E47</f>
        <v>0</v>
      </c>
    </row>
    <row r="47" spans="1:5" ht="31.5">
      <c r="A47" s="31" t="s">
        <v>3</v>
      </c>
      <c r="B47" s="32" t="s">
        <v>140</v>
      </c>
      <c r="C47" s="32">
        <v>111</v>
      </c>
      <c r="D47" s="35"/>
      <c r="E47" s="33">
        <f>+E48</f>
        <v>0</v>
      </c>
    </row>
    <row r="48" spans="1:5" ht="15.75">
      <c r="A48" s="31" t="s">
        <v>7</v>
      </c>
      <c r="B48" s="32" t="s">
        <v>140</v>
      </c>
      <c r="C48" s="32">
        <v>111</v>
      </c>
      <c r="D48" s="35">
        <v>801</v>
      </c>
      <c r="E48" s="33"/>
    </row>
    <row r="49" spans="1:5" ht="53.25" customHeight="1">
      <c r="A49" s="38" t="s">
        <v>141</v>
      </c>
      <c r="B49" s="37" t="s">
        <v>142</v>
      </c>
      <c r="C49" s="37"/>
      <c r="D49" s="55"/>
      <c r="E49" s="56">
        <f>E52+E54+E56+E59</f>
        <v>396.4</v>
      </c>
    </row>
    <row r="50" spans="1:5" ht="47.25">
      <c r="A50" s="31" t="s">
        <v>143</v>
      </c>
      <c r="B50" s="32" t="s">
        <v>144</v>
      </c>
      <c r="C50" s="32"/>
      <c r="D50" s="35"/>
      <c r="E50" s="33">
        <f>E49</f>
        <v>396.4</v>
      </c>
    </row>
    <row r="51" spans="1:5" ht="31.5">
      <c r="A51" s="31" t="s">
        <v>3</v>
      </c>
      <c r="B51" s="40" t="s">
        <v>145</v>
      </c>
      <c r="C51" s="32">
        <v>111</v>
      </c>
      <c r="D51" s="35"/>
      <c r="E51" s="33">
        <f>+E52</f>
        <v>213.5</v>
      </c>
    </row>
    <row r="52" spans="1:5" ht="15.75">
      <c r="A52" s="31" t="s">
        <v>6</v>
      </c>
      <c r="B52" s="40" t="s">
        <v>145</v>
      </c>
      <c r="C52" s="40">
        <v>111</v>
      </c>
      <c r="D52" s="40">
        <v>1101</v>
      </c>
      <c r="E52" s="33">
        <v>213.5</v>
      </c>
    </row>
    <row r="53" spans="1:5" ht="31.5">
      <c r="A53" s="31" t="s">
        <v>4</v>
      </c>
      <c r="B53" s="41" t="s">
        <v>145</v>
      </c>
      <c r="C53" s="40">
        <v>112</v>
      </c>
      <c r="D53" s="40"/>
      <c r="E53" s="46">
        <f>+E54</f>
        <v>2</v>
      </c>
    </row>
    <row r="54" spans="1:5" ht="15.75">
      <c r="A54" s="31" t="s">
        <v>6</v>
      </c>
      <c r="B54" s="41" t="s">
        <v>145</v>
      </c>
      <c r="C54" s="40">
        <v>112</v>
      </c>
      <c r="D54" s="40">
        <v>1101</v>
      </c>
      <c r="E54" s="33">
        <v>2</v>
      </c>
    </row>
    <row r="55" spans="1:5" ht="31.5">
      <c r="A55" s="31" t="s">
        <v>5</v>
      </c>
      <c r="B55" s="41" t="s">
        <v>145</v>
      </c>
      <c r="C55" s="40">
        <v>244</v>
      </c>
      <c r="D55" s="40"/>
      <c r="E55" s="33">
        <v>180.9</v>
      </c>
    </row>
    <row r="56" spans="1:5" ht="15.75">
      <c r="A56" s="31" t="s">
        <v>6</v>
      </c>
      <c r="B56" s="41" t="s">
        <v>145</v>
      </c>
      <c r="C56" s="40">
        <v>244</v>
      </c>
      <c r="D56" s="40">
        <v>1101</v>
      </c>
      <c r="E56" s="46">
        <v>180.9</v>
      </c>
    </row>
    <row r="57" spans="1:5" ht="54" customHeight="1">
      <c r="A57" s="31" t="s">
        <v>146</v>
      </c>
      <c r="B57" s="32" t="s">
        <v>147</v>
      </c>
      <c r="C57" s="19"/>
      <c r="D57" s="19"/>
      <c r="E57" s="33">
        <f>+E58</f>
        <v>0</v>
      </c>
    </row>
    <row r="58" spans="1:5" ht="31.5">
      <c r="A58" s="31" t="s">
        <v>5</v>
      </c>
      <c r="B58" s="32" t="s">
        <v>147</v>
      </c>
      <c r="C58" s="32">
        <v>244</v>
      </c>
      <c r="D58" s="19"/>
      <c r="E58" s="33">
        <f>E59</f>
        <v>0</v>
      </c>
    </row>
    <row r="59" spans="1:5" ht="15.75">
      <c r="A59" s="31" t="s">
        <v>6</v>
      </c>
      <c r="B59" s="32" t="s">
        <v>147</v>
      </c>
      <c r="C59" s="32">
        <v>244</v>
      </c>
      <c r="D59" s="32">
        <v>1101</v>
      </c>
      <c r="E59" s="33">
        <v>0</v>
      </c>
    </row>
    <row r="60" spans="1:5" ht="56.25" customHeight="1">
      <c r="A60" s="57" t="s">
        <v>52</v>
      </c>
      <c r="B60" s="77" t="s">
        <v>35</v>
      </c>
      <c r="C60" s="78"/>
      <c r="D60" s="78"/>
      <c r="E60" s="79">
        <f>E61+E65</f>
        <v>460.1</v>
      </c>
    </row>
    <row r="61" spans="1:5" ht="72" customHeight="1">
      <c r="A61" s="38" t="s">
        <v>23</v>
      </c>
      <c r="B61" s="59" t="s">
        <v>36</v>
      </c>
      <c r="C61" s="24"/>
      <c r="D61" s="24"/>
      <c r="E61" s="60">
        <f>E62</f>
        <v>200</v>
      </c>
    </row>
    <row r="62" spans="1:6" s="5" customFormat="1" ht="111" customHeight="1">
      <c r="A62" s="31" t="s">
        <v>24</v>
      </c>
      <c r="B62" s="40" t="s">
        <v>37</v>
      </c>
      <c r="C62" s="24"/>
      <c r="D62" s="24"/>
      <c r="E62" s="46">
        <v>200</v>
      </c>
      <c r="F62" s="17"/>
    </row>
    <row r="63" spans="1:6" s="5" customFormat="1" ht="31.5">
      <c r="A63" s="31" t="s">
        <v>5</v>
      </c>
      <c r="B63" s="40" t="s">
        <v>37</v>
      </c>
      <c r="C63" s="40">
        <v>244</v>
      </c>
      <c r="D63" s="24"/>
      <c r="E63" s="46">
        <v>200</v>
      </c>
      <c r="F63" s="18"/>
    </row>
    <row r="64" spans="1:5" s="5" customFormat="1" ht="15.75">
      <c r="A64" s="31" t="s">
        <v>1</v>
      </c>
      <c r="B64" s="40" t="s">
        <v>37</v>
      </c>
      <c r="C64" s="40">
        <v>244</v>
      </c>
      <c r="D64" s="42">
        <v>501</v>
      </c>
      <c r="E64" s="46">
        <v>200</v>
      </c>
    </row>
    <row r="65" spans="1:5" ht="53.25" customHeight="1">
      <c r="A65" s="38" t="s">
        <v>25</v>
      </c>
      <c r="B65" s="59" t="s">
        <v>38</v>
      </c>
      <c r="C65" s="61"/>
      <c r="D65" s="61"/>
      <c r="E65" s="60">
        <f>+E66</f>
        <v>260.1</v>
      </c>
    </row>
    <row r="66" spans="1:5" ht="70.5" customHeight="1">
      <c r="A66" s="31" t="s">
        <v>173</v>
      </c>
      <c r="B66" s="40" t="s">
        <v>172</v>
      </c>
      <c r="C66" s="24"/>
      <c r="D66" s="62"/>
      <c r="E66" s="46">
        <f>+E67+E69</f>
        <v>260.1</v>
      </c>
    </row>
    <row r="67" spans="1:5" ht="36.75" customHeight="1">
      <c r="A67" s="75" t="s">
        <v>61</v>
      </c>
      <c r="B67" s="40" t="s">
        <v>172</v>
      </c>
      <c r="C67" s="40">
        <v>243</v>
      </c>
      <c r="D67" s="42"/>
      <c r="E67" s="46">
        <f>+E68</f>
        <v>110.1</v>
      </c>
    </row>
    <row r="68" spans="1:5" ht="15.75">
      <c r="A68" s="76" t="s">
        <v>1</v>
      </c>
      <c r="B68" s="40" t="s">
        <v>172</v>
      </c>
      <c r="C68" s="40">
        <v>243</v>
      </c>
      <c r="D68" s="42">
        <v>501</v>
      </c>
      <c r="E68" s="46">
        <v>110.1</v>
      </c>
    </row>
    <row r="69" spans="1:5" ht="31.5">
      <c r="A69" s="31" t="s">
        <v>5</v>
      </c>
      <c r="B69" s="40" t="s">
        <v>172</v>
      </c>
      <c r="C69" s="40">
        <v>244</v>
      </c>
      <c r="D69" s="24"/>
      <c r="E69" s="46">
        <f>+E70</f>
        <v>150</v>
      </c>
    </row>
    <row r="70" spans="1:5" ht="15.75">
      <c r="A70" s="31" t="s">
        <v>1</v>
      </c>
      <c r="B70" s="40" t="s">
        <v>172</v>
      </c>
      <c r="C70" s="32">
        <v>244</v>
      </c>
      <c r="D70" s="43">
        <v>501</v>
      </c>
      <c r="E70" s="33">
        <v>150</v>
      </c>
    </row>
    <row r="71" spans="1:5" ht="72.75" customHeight="1">
      <c r="A71" s="57" t="s">
        <v>96</v>
      </c>
      <c r="B71" s="77" t="s">
        <v>97</v>
      </c>
      <c r="C71" s="84"/>
      <c r="D71" s="85"/>
      <c r="E71" s="79">
        <f>E72+E83+E87+E91</f>
        <v>3123</v>
      </c>
    </row>
    <row r="72" spans="1:5" ht="89.25" customHeight="1">
      <c r="A72" s="38" t="s">
        <v>98</v>
      </c>
      <c r="B72" s="59" t="s">
        <v>99</v>
      </c>
      <c r="C72" s="63"/>
      <c r="D72" s="64"/>
      <c r="E72" s="60">
        <f>E73+E78</f>
        <v>1300</v>
      </c>
    </row>
    <row r="73" spans="1:5" ht="118.5" customHeight="1">
      <c r="A73" s="31" t="s">
        <v>100</v>
      </c>
      <c r="B73" s="40" t="s">
        <v>101</v>
      </c>
      <c r="C73" s="24"/>
      <c r="D73" s="65"/>
      <c r="E73" s="46">
        <f>+E74+E76</f>
        <v>700</v>
      </c>
    </row>
    <row r="74" spans="1:5" ht="40.5" customHeight="1">
      <c r="A74" s="75" t="s">
        <v>61</v>
      </c>
      <c r="B74" s="40" t="s">
        <v>101</v>
      </c>
      <c r="C74" s="24">
        <v>243</v>
      </c>
      <c r="D74" s="65"/>
      <c r="E74" s="46">
        <f>+E75</f>
        <v>400</v>
      </c>
    </row>
    <row r="75" spans="1:5" ht="15.75">
      <c r="A75" s="31" t="s">
        <v>8</v>
      </c>
      <c r="B75" s="40" t="s">
        <v>101</v>
      </c>
      <c r="C75" s="24">
        <v>243</v>
      </c>
      <c r="D75" s="65">
        <v>502</v>
      </c>
      <c r="E75" s="46">
        <v>400</v>
      </c>
    </row>
    <row r="76" spans="1:5" ht="31.5">
      <c r="A76" s="31" t="s">
        <v>5</v>
      </c>
      <c r="B76" s="40" t="s">
        <v>101</v>
      </c>
      <c r="C76" s="40">
        <v>244</v>
      </c>
      <c r="D76" s="44"/>
      <c r="E76" s="47">
        <f>E77</f>
        <v>300</v>
      </c>
    </row>
    <row r="77" spans="1:5" ht="15.75">
      <c r="A77" s="31" t="s">
        <v>8</v>
      </c>
      <c r="B77" s="40" t="s">
        <v>101</v>
      </c>
      <c r="C77" s="40">
        <v>244</v>
      </c>
      <c r="D77" s="45" t="s">
        <v>102</v>
      </c>
      <c r="E77" s="47">
        <v>300</v>
      </c>
    </row>
    <row r="78" spans="1:5" ht="117" customHeight="1">
      <c r="A78" s="31" t="s">
        <v>103</v>
      </c>
      <c r="B78" s="40" t="s">
        <v>104</v>
      </c>
      <c r="C78" s="40"/>
      <c r="D78" s="45"/>
      <c r="E78" s="47">
        <f>+E79+E81</f>
        <v>600</v>
      </c>
    </row>
    <row r="79" spans="1:5" ht="37.5" customHeight="1">
      <c r="A79" s="75" t="s">
        <v>61</v>
      </c>
      <c r="B79" s="40" t="s">
        <v>104</v>
      </c>
      <c r="C79" s="40">
        <v>243</v>
      </c>
      <c r="D79" s="45"/>
      <c r="E79" s="47">
        <f>+E80</f>
        <v>400</v>
      </c>
    </row>
    <row r="80" spans="1:5" ht="15.75">
      <c r="A80" s="31" t="s">
        <v>8</v>
      </c>
      <c r="B80" s="40" t="s">
        <v>104</v>
      </c>
      <c r="C80" s="40">
        <v>243</v>
      </c>
      <c r="D80" s="45" t="s">
        <v>102</v>
      </c>
      <c r="E80" s="47">
        <v>400</v>
      </c>
    </row>
    <row r="81" spans="1:5" ht="31.5">
      <c r="A81" s="31" t="s">
        <v>5</v>
      </c>
      <c r="B81" s="40" t="s">
        <v>104</v>
      </c>
      <c r="C81" s="40">
        <v>244</v>
      </c>
      <c r="D81" s="45"/>
      <c r="E81" s="47">
        <f>E82</f>
        <v>200</v>
      </c>
    </row>
    <row r="82" spans="1:5" ht="15.75">
      <c r="A82" s="31" t="s">
        <v>8</v>
      </c>
      <c r="B82" s="40" t="s">
        <v>104</v>
      </c>
      <c r="C82" s="40">
        <v>244</v>
      </c>
      <c r="D82" s="45" t="s">
        <v>102</v>
      </c>
      <c r="E82" s="47">
        <v>200</v>
      </c>
    </row>
    <row r="83" spans="1:5" ht="82.5" customHeight="1">
      <c r="A83" s="38" t="s">
        <v>105</v>
      </c>
      <c r="B83" s="59" t="s">
        <v>106</v>
      </c>
      <c r="C83" s="40"/>
      <c r="D83" s="45"/>
      <c r="E83" s="66">
        <f>E86</f>
        <v>1023</v>
      </c>
    </row>
    <row r="84" spans="1:5" ht="69.75" customHeight="1">
      <c r="A84" s="31" t="s">
        <v>107</v>
      </c>
      <c r="B84" s="40" t="s">
        <v>108</v>
      </c>
      <c r="C84" s="40"/>
      <c r="D84" s="25"/>
      <c r="E84" s="47">
        <f>E86</f>
        <v>1023</v>
      </c>
    </row>
    <row r="85" spans="1:5" ht="31.5">
      <c r="A85" s="31" t="s">
        <v>5</v>
      </c>
      <c r="B85" s="40" t="s">
        <v>108</v>
      </c>
      <c r="C85" s="40">
        <v>244</v>
      </c>
      <c r="D85" s="25"/>
      <c r="E85" s="47">
        <f>E86</f>
        <v>1023</v>
      </c>
    </row>
    <row r="86" spans="1:6" ht="15.75">
      <c r="A86" s="31" t="s">
        <v>8</v>
      </c>
      <c r="B86" s="40" t="s">
        <v>108</v>
      </c>
      <c r="C86" s="40">
        <v>244</v>
      </c>
      <c r="D86" s="45" t="s">
        <v>102</v>
      </c>
      <c r="E86" s="47">
        <v>1023</v>
      </c>
      <c r="F86" s="11"/>
    </row>
    <row r="87" spans="1:6" ht="82.5" customHeight="1">
      <c r="A87" s="38" t="s">
        <v>119</v>
      </c>
      <c r="B87" s="59" t="s">
        <v>120</v>
      </c>
      <c r="C87" s="24"/>
      <c r="D87" s="25"/>
      <c r="E87" s="66">
        <f>E88</f>
        <v>400</v>
      </c>
      <c r="F87" s="11"/>
    </row>
    <row r="88" spans="1:5" ht="101.25" customHeight="1">
      <c r="A88" s="31" t="s">
        <v>175</v>
      </c>
      <c r="B88" s="40" t="s">
        <v>176</v>
      </c>
      <c r="C88" s="40"/>
      <c r="D88" s="45"/>
      <c r="E88" s="47">
        <f>E90</f>
        <v>400</v>
      </c>
    </row>
    <row r="89" spans="1:5" ht="36" customHeight="1">
      <c r="A89" s="75" t="s">
        <v>61</v>
      </c>
      <c r="B89" s="40" t="s">
        <v>176</v>
      </c>
      <c r="C89" s="40">
        <v>243</v>
      </c>
      <c r="D89" s="45"/>
      <c r="E89" s="47">
        <f>E90</f>
        <v>400</v>
      </c>
    </row>
    <row r="90" spans="1:5" ht="15.75">
      <c r="A90" s="31" t="s">
        <v>8</v>
      </c>
      <c r="B90" s="40" t="s">
        <v>176</v>
      </c>
      <c r="C90" s="40">
        <v>243</v>
      </c>
      <c r="D90" s="45" t="s">
        <v>102</v>
      </c>
      <c r="E90" s="47">
        <v>400</v>
      </c>
    </row>
    <row r="91" spans="1:5" ht="117" customHeight="1">
      <c r="A91" s="38" t="s">
        <v>109</v>
      </c>
      <c r="B91" s="59" t="s">
        <v>110</v>
      </c>
      <c r="C91" s="40"/>
      <c r="D91" s="25"/>
      <c r="E91" s="66">
        <f>E95+E92</f>
        <v>400</v>
      </c>
    </row>
    <row r="92" spans="1:5" ht="114" customHeight="1">
      <c r="A92" s="31" t="s">
        <v>121</v>
      </c>
      <c r="B92" s="40" t="s">
        <v>122</v>
      </c>
      <c r="C92" s="40"/>
      <c r="D92" s="45"/>
      <c r="E92" s="47">
        <f>E94</f>
        <v>70</v>
      </c>
    </row>
    <row r="93" spans="1:5" ht="35.25" customHeight="1">
      <c r="A93" s="31" t="s">
        <v>61</v>
      </c>
      <c r="B93" s="40" t="s">
        <v>122</v>
      </c>
      <c r="C93" s="41" t="s">
        <v>123</v>
      </c>
      <c r="D93" s="45"/>
      <c r="E93" s="47">
        <f>E94</f>
        <v>70</v>
      </c>
    </row>
    <row r="94" spans="1:5" ht="15.75">
      <c r="A94" s="31" t="s">
        <v>8</v>
      </c>
      <c r="B94" s="40" t="s">
        <v>122</v>
      </c>
      <c r="C94" s="41" t="s">
        <v>123</v>
      </c>
      <c r="D94" s="45" t="s">
        <v>102</v>
      </c>
      <c r="E94" s="47">
        <v>70</v>
      </c>
    </row>
    <row r="95" spans="1:5" ht="147" customHeight="1">
      <c r="A95" s="31" t="s">
        <v>111</v>
      </c>
      <c r="B95" s="40" t="s">
        <v>112</v>
      </c>
      <c r="C95" s="40"/>
      <c r="D95" s="45"/>
      <c r="E95" s="47">
        <f>E97</f>
        <v>330</v>
      </c>
    </row>
    <row r="96" spans="1:5" ht="31.5">
      <c r="A96" s="31" t="s">
        <v>26</v>
      </c>
      <c r="B96" s="40" t="s">
        <v>112</v>
      </c>
      <c r="C96" s="40">
        <v>810</v>
      </c>
      <c r="D96" s="45"/>
      <c r="E96" s="47">
        <f>E97</f>
        <v>330</v>
      </c>
    </row>
    <row r="97" spans="1:5" ht="15.75">
      <c r="A97" s="31" t="s">
        <v>8</v>
      </c>
      <c r="B97" s="40" t="s">
        <v>112</v>
      </c>
      <c r="C97" s="40">
        <v>810</v>
      </c>
      <c r="D97" s="45" t="s">
        <v>102</v>
      </c>
      <c r="E97" s="47">
        <v>330</v>
      </c>
    </row>
    <row r="98" spans="1:6" ht="33" customHeight="1">
      <c r="A98" s="57" t="s">
        <v>54</v>
      </c>
      <c r="B98" s="77" t="s">
        <v>55</v>
      </c>
      <c r="C98" s="78"/>
      <c r="D98" s="86"/>
      <c r="E98" s="79">
        <f>E99+E102+E105+E108+E113+E114</f>
        <v>3429.3</v>
      </c>
      <c r="F98" s="11"/>
    </row>
    <row r="99" spans="1:8" ht="36.75" customHeight="1">
      <c r="A99" s="31" t="s">
        <v>56</v>
      </c>
      <c r="B99" s="40" t="s">
        <v>57</v>
      </c>
      <c r="C99" s="40"/>
      <c r="D99" s="54"/>
      <c r="E99" s="46">
        <f>+E100</f>
        <v>600</v>
      </c>
      <c r="F99" s="10"/>
      <c r="G99" s="10"/>
      <c r="H99" s="10"/>
    </row>
    <row r="100" spans="1:8" ht="31.5">
      <c r="A100" s="31" t="s">
        <v>5</v>
      </c>
      <c r="B100" s="40" t="s">
        <v>57</v>
      </c>
      <c r="C100" s="40">
        <v>244</v>
      </c>
      <c r="D100" s="54"/>
      <c r="E100" s="46">
        <f>E101</f>
        <v>600</v>
      </c>
      <c r="F100" s="10"/>
      <c r="G100" s="10"/>
      <c r="H100" s="10"/>
    </row>
    <row r="101" spans="1:8" ht="15.75">
      <c r="A101" s="31" t="s">
        <v>58</v>
      </c>
      <c r="B101" s="40" t="s">
        <v>57</v>
      </c>
      <c r="C101" s="40">
        <v>244</v>
      </c>
      <c r="D101" s="54">
        <v>503</v>
      </c>
      <c r="E101" s="46">
        <v>600</v>
      </c>
      <c r="F101" s="10"/>
      <c r="G101" s="10"/>
      <c r="H101" s="10"/>
    </row>
    <row r="102" spans="1:8" ht="33.75" customHeight="1">
      <c r="A102" s="31" t="s">
        <v>59</v>
      </c>
      <c r="B102" s="40" t="s">
        <v>60</v>
      </c>
      <c r="C102" s="40"/>
      <c r="D102" s="54"/>
      <c r="E102" s="46">
        <f>E104</f>
        <v>2479.3</v>
      </c>
      <c r="F102" s="10"/>
      <c r="G102" s="10"/>
      <c r="H102" s="10"/>
    </row>
    <row r="103" spans="1:8" ht="31.5">
      <c r="A103" s="31" t="s">
        <v>5</v>
      </c>
      <c r="B103" s="40" t="s">
        <v>60</v>
      </c>
      <c r="C103" s="40">
        <v>244</v>
      </c>
      <c r="D103" s="54"/>
      <c r="E103" s="46">
        <f>E104</f>
        <v>2479.3</v>
      </c>
      <c r="F103" s="10"/>
      <c r="G103" s="10"/>
      <c r="H103" s="10"/>
    </row>
    <row r="104" spans="1:8" ht="15.75">
      <c r="A104" s="31" t="s">
        <v>58</v>
      </c>
      <c r="B104" s="40" t="s">
        <v>60</v>
      </c>
      <c r="C104" s="40">
        <v>244</v>
      </c>
      <c r="D104" s="54">
        <v>503</v>
      </c>
      <c r="E104" s="46">
        <v>2479.3</v>
      </c>
      <c r="F104" s="10"/>
      <c r="G104" s="10"/>
      <c r="H104" s="10"/>
    </row>
    <row r="105" spans="1:8" ht="39.75" customHeight="1">
      <c r="A105" s="31" t="s">
        <v>62</v>
      </c>
      <c r="B105" s="40" t="s">
        <v>63</v>
      </c>
      <c r="C105" s="40"/>
      <c r="D105" s="54"/>
      <c r="E105" s="46">
        <f>E107</f>
        <v>150</v>
      </c>
      <c r="F105" s="10"/>
      <c r="G105" s="10"/>
      <c r="H105" s="10"/>
    </row>
    <row r="106" spans="1:8" ht="31.5">
      <c r="A106" s="31" t="s">
        <v>5</v>
      </c>
      <c r="B106" s="40" t="s">
        <v>63</v>
      </c>
      <c r="C106" s="40">
        <v>244</v>
      </c>
      <c r="D106" s="43"/>
      <c r="E106" s="33">
        <f>E107</f>
        <v>150</v>
      </c>
      <c r="F106" s="10"/>
      <c r="G106" s="10"/>
      <c r="H106" s="10"/>
    </row>
    <row r="107" spans="1:8" ht="15.75">
      <c r="A107" s="31" t="s">
        <v>58</v>
      </c>
      <c r="B107" s="40" t="s">
        <v>63</v>
      </c>
      <c r="C107" s="40">
        <v>244</v>
      </c>
      <c r="D107" s="43">
        <v>503</v>
      </c>
      <c r="E107" s="33">
        <v>150</v>
      </c>
      <c r="F107" s="10"/>
      <c r="G107" s="10"/>
      <c r="H107" s="10"/>
    </row>
    <row r="108" spans="1:8" ht="37.5" customHeight="1">
      <c r="A108" s="31" t="s">
        <v>64</v>
      </c>
      <c r="B108" s="40" t="s">
        <v>65</v>
      </c>
      <c r="C108" s="40"/>
      <c r="D108" s="54"/>
      <c r="E108" s="46">
        <f>E110</f>
        <v>100</v>
      </c>
      <c r="F108" s="10"/>
      <c r="G108" s="10"/>
      <c r="H108" s="10"/>
    </row>
    <row r="109" spans="1:8" ht="31.5">
      <c r="A109" s="31" t="s">
        <v>5</v>
      </c>
      <c r="B109" s="50" t="s">
        <v>65</v>
      </c>
      <c r="C109" s="40">
        <v>244</v>
      </c>
      <c r="D109" s="54"/>
      <c r="E109" s="46">
        <f>E110</f>
        <v>100</v>
      </c>
      <c r="F109" s="10"/>
      <c r="G109" s="10"/>
      <c r="H109" s="10"/>
    </row>
    <row r="110" spans="1:8" ht="15.75">
      <c r="A110" s="31" t="s">
        <v>58</v>
      </c>
      <c r="B110" s="40" t="s">
        <v>65</v>
      </c>
      <c r="C110" s="53">
        <v>244</v>
      </c>
      <c r="D110" s="54">
        <v>503</v>
      </c>
      <c r="E110" s="46">
        <v>100</v>
      </c>
      <c r="F110" s="10"/>
      <c r="G110" s="10"/>
      <c r="H110" s="10"/>
    </row>
    <row r="111" spans="1:8" ht="54" customHeight="1">
      <c r="A111" s="31" t="s">
        <v>151</v>
      </c>
      <c r="B111" s="40" t="s">
        <v>152</v>
      </c>
      <c r="C111" s="53"/>
      <c r="D111" s="54"/>
      <c r="E111" s="46">
        <f>+E112</f>
        <v>100</v>
      </c>
      <c r="F111" s="10"/>
      <c r="G111" s="10"/>
      <c r="H111" s="10"/>
    </row>
    <row r="112" spans="1:8" ht="31.5">
      <c r="A112" s="31" t="s">
        <v>5</v>
      </c>
      <c r="B112" s="40" t="s">
        <v>152</v>
      </c>
      <c r="C112" s="53">
        <v>244</v>
      </c>
      <c r="D112" s="54"/>
      <c r="E112" s="46">
        <f>+E113</f>
        <v>100</v>
      </c>
      <c r="F112" s="10"/>
      <c r="G112" s="10"/>
      <c r="H112" s="10"/>
    </row>
    <row r="113" spans="1:8" ht="15.75">
      <c r="A113" s="31" t="s">
        <v>58</v>
      </c>
      <c r="B113" s="40" t="s">
        <v>152</v>
      </c>
      <c r="C113" s="53">
        <v>244</v>
      </c>
      <c r="D113" s="54">
        <v>503</v>
      </c>
      <c r="E113" s="46">
        <v>100</v>
      </c>
      <c r="F113" s="10"/>
      <c r="G113" s="10"/>
      <c r="H113" s="10"/>
    </row>
    <row r="114" spans="1:8" ht="54.75" customHeight="1">
      <c r="A114" s="31" t="s">
        <v>180</v>
      </c>
      <c r="B114" s="40" t="s">
        <v>179</v>
      </c>
      <c r="C114" s="53"/>
      <c r="D114" s="54"/>
      <c r="E114" s="46">
        <f>+E115</f>
        <v>0</v>
      </c>
      <c r="F114" s="10"/>
      <c r="G114" s="10"/>
      <c r="H114" s="10"/>
    </row>
    <row r="115" spans="1:8" ht="31.5">
      <c r="A115" s="31" t="s">
        <v>5</v>
      </c>
      <c r="B115" s="40" t="s">
        <v>179</v>
      </c>
      <c r="C115" s="53">
        <v>244</v>
      </c>
      <c r="D115" s="54"/>
      <c r="E115" s="46">
        <f>+E116</f>
        <v>0</v>
      </c>
      <c r="F115" s="10"/>
      <c r="G115" s="10"/>
      <c r="H115" s="10"/>
    </row>
    <row r="116" spans="1:8" ht="15.75">
      <c r="A116" s="31" t="s">
        <v>58</v>
      </c>
      <c r="B116" s="40" t="s">
        <v>179</v>
      </c>
      <c r="C116" s="53">
        <v>244</v>
      </c>
      <c r="D116" s="54">
        <v>503</v>
      </c>
      <c r="E116" s="46">
        <v>0</v>
      </c>
      <c r="F116" s="10"/>
      <c r="G116" s="10"/>
      <c r="H116" s="10"/>
    </row>
    <row r="117" spans="1:8" ht="38.25" customHeight="1">
      <c r="A117" s="58" t="s">
        <v>66</v>
      </c>
      <c r="B117" s="77" t="s">
        <v>67</v>
      </c>
      <c r="C117" s="87"/>
      <c r="D117" s="88"/>
      <c r="E117" s="79">
        <f>+E118+E121</f>
        <v>2005.5</v>
      </c>
      <c r="F117" s="10"/>
      <c r="G117" s="10"/>
      <c r="H117" s="10"/>
    </row>
    <row r="118" spans="1:8" ht="36.75" customHeight="1">
      <c r="A118" s="31" t="s">
        <v>68</v>
      </c>
      <c r="B118" s="40" t="s">
        <v>69</v>
      </c>
      <c r="C118" s="40"/>
      <c r="D118" s="43"/>
      <c r="E118" s="46">
        <v>1063.5</v>
      </c>
      <c r="F118" s="10"/>
      <c r="G118" s="10"/>
      <c r="H118" s="10"/>
    </row>
    <row r="119" spans="1:8" ht="31.5">
      <c r="A119" s="31" t="s">
        <v>5</v>
      </c>
      <c r="B119" s="40" t="s">
        <v>69</v>
      </c>
      <c r="C119" s="40">
        <v>244</v>
      </c>
      <c r="D119" s="43"/>
      <c r="E119" s="46">
        <f>+E120</f>
        <v>1063.5</v>
      </c>
      <c r="F119" s="10"/>
      <c r="G119" s="10"/>
      <c r="H119" s="10"/>
    </row>
    <row r="120" spans="1:8" ht="15.75">
      <c r="A120" s="31" t="s">
        <v>70</v>
      </c>
      <c r="B120" s="40" t="s">
        <v>69</v>
      </c>
      <c r="C120" s="53">
        <v>244</v>
      </c>
      <c r="D120" s="43">
        <v>409</v>
      </c>
      <c r="E120" s="46">
        <v>1063.5</v>
      </c>
      <c r="F120" s="10"/>
      <c r="G120" s="10"/>
      <c r="H120" s="10"/>
    </row>
    <row r="121" spans="1:8" ht="50.25" customHeight="1">
      <c r="A121" s="31" t="s">
        <v>71</v>
      </c>
      <c r="B121" s="40" t="s">
        <v>72</v>
      </c>
      <c r="C121" s="53"/>
      <c r="D121" s="43"/>
      <c r="E121" s="46">
        <f>E123</f>
        <v>942</v>
      </c>
      <c r="F121" s="10"/>
      <c r="G121" s="10"/>
      <c r="H121" s="10"/>
    </row>
    <row r="122" spans="1:8" ht="31.5">
      <c r="A122" s="31" t="s">
        <v>5</v>
      </c>
      <c r="B122" s="50" t="s">
        <v>72</v>
      </c>
      <c r="C122" s="40">
        <v>244</v>
      </c>
      <c r="D122" s="43"/>
      <c r="E122" s="46">
        <f>E123</f>
        <v>942</v>
      </c>
      <c r="F122" s="10"/>
      <c r="G122" s="10"/>
      <c r="H122" s="10"/>
    </row>
    <row r="123" spans="1:8" ht="15.75">
      <c r="A123" s="51" t="s">
        <v>70</v>
      </c>
      <c r="B123" s="50" t="s">
        <v>72</v>
      </c>
      <c r="C123" s="52">
        <v>244</v>
      </c>
      <c r="D123" s="43">
        <v>409</v>
      </c>
      <c r="E123" s="46">
        <v>942</v>
      </c>
      <c r="F123" s="10"/>
      <c r="G123" s="10"/>
      <c r="H123" s="10"/>
    </row>
    <row r="124" spans="1:5" ht="33.75" customHeight="1">
      <c r="A124" s="57" t="s">
        <v>157</v>
      </c>
      <c r="B124" s="77" t="s">
        <v>39</v>
      </c>
      <c r="C124" s="78"/>
      <c r="D124" s="78"/>
      <c r="E124" s="79">
        <f>E125+E162</f>
        <v>5568.800000000001</v>
      </c>
    </row>
    <row r="125" spans="1:5" ht="31.5">
      <c r="A125" s="36" t="s">
        <v>27</v>
      </c>
      <c r="B125" s="59" t="s">
        <v>40</v>
      </c>
      <c r="C125" s="40"/>
      <c r="D125" s="42"/>
      <c r="E125" s="60">
        <f>E126+E135+E138+E141+E144+E147+E150+E153+E156+E159</f>
        <v>4258.900000000001</v>
      </c>
    </row>
    <row r="126" spans="1:5" ht="53.25" customHeight="1">
      <c r="A126" s="31" t="s">
        <v>158</v>
      </c>
      <c r="B126" s="40" t="s">
        <v>41</v>
      </c>
      <c r="C126" s="40"/>
      <c r="D126" s="42"/>
      <c r="E126" s="46">
        <f>+E127+E129+E131+E133</f>
        <v>3042.8</v>
      </c>
    </row>
    <row r="127" spans="1:5" ht="35.25" customHeight="1">
      <c r="A127" s="31" t="s">
        <v>51</v>
      </c>
      <c r="B127" s="40" t="s">
        <v>41</v>
      </c>
      <c r="C127" s="40">
        <v>121</v>
      </c>
      <c r="D127" s="40"/>
      <c r="E127" s="46">
        <f>E128</f>
        <v>2437.3</v>
      </c>
    </row>
    <row r="128" spans="1:5" ht="50.25" customHeight="1">
      <c r="A128" s="31" t="s">
        <v>30</v>
      </c>
      <c r="B128" s="40" t="s">
        <v>41</v>
      </c>
      <c r="C128" s="40">
        <v>121</v>
      </c>
      <c r="D128" s="42">
        <v>104</v>
      </c>
      <c r="E128" s="46">
        <v>2437.3</v>
      </c>
    </row>
    <row r="129" spans="1:5" ht="20.25" customHeight="1">
      <c r="A129" s="31" t="s">
        <v>126</v>
      </c>
      <c r="B129" s="40" t="s">
        <v>41</v>
      </c>
      <c r="C129" s="40">
        <v>122</v>
      </c>
      <c r="D129" s="42"/>
      <c r="E129" s="46">
        <v>130</v>
      </c>
    </row>
    <row r="130" spans="1:5" ht="49.5" customHeight="1">
      <c r="A130" s="31" t="s">
        <v>30</v>
      </c>
      <c r="B130" s="40" t="s">
        <v>41</v>
      </c>
      <c r="C130" s="40">
        <v>122</v>
      </c>
      <c r="D130" s="42">
        <v>104</v>
      </c>
      <c r="E130" s="46">
        <v>122.6</v>
      </c>
    </row>
    <row r="131" spans="1:5" ht="31.5">
      <c r="A131" s="31" t="s">
        <v>5</v>
      </c>
      <c r="B131" s="40" t="s">
        <v>41</v>
      </c>
      <c r="C131" s="40">
        <v>244</v>
      </c>
      <c r="D131" s="42"/>
      <c r="E131" s="46">
        <v>424.5</v>
      </c>
    </row>
    <row r="132" spans="1:5" ht="51.75" customHeight="1">
      <c r="A132" s="31" t="s">
        <v>30</v>
      </c>
      <c r="B132" s="40" t="s">
        <v>41</v>
      </c>
      <c r="C132" s="40">
        <v>244</v>
      </c>
      <c r="D132" s="42">
        <v>104</v>
      </c>
      <c r="E132" s="46">
        <v>537</v>
      </c>
    </row>
    <row r="133" spans="1:5" ht="15.75">
      <c r="A133" s="74" t="s">
        <v>174</v>
      </c>
      <c r="B133" s="40" t="s">
        <v>41</v>
      </c>
      <c r="C133" s="40">
        <v>852</v>
      </c>
      <c r="D133" s="42"/>
      <c r="E133" s="46">
        <v>51</v>
      </c>
    </row>
    <row r="134" spans="1:5" ht="54.75" customHeight="1">
      <c r="A134" s="31" t="s">
        <v>30</v>
      </c>
      <c r="B134" s="40" t="s">
        <v>41</v>
      </c>
      <c r="C134" s="40">
        <v>852</v>
      </c>
      <c r="D134" s="42">
        <v>104</v>
      </c>
      <c r="E134" s="46">
        <v>70</v>
      </c>
    </row>
    <row r="135" spans="1:5" ht="54" customHeight="1">
      <c r="A135" s="31" t="s">
        <v>177</v>
      </c>
      <c r="B135" s="40" t="s">
        <v>114</v>
      </c>
      <c r="C135" s="40"/>
      <c r="D135" s="42"/>
      <c r="E135" s="46">
        <f>+E136</f>
        <v>220</v>
      </c>
    </row>
    <row r="136" spans="1:5" ht="53.25" customHeight="1">
      <c r="A136" s="49" t="s">
        <v>113</v>
      </c>
      <c r="B136" s="40" t="s">
        <v>114</v>
      </c>
      <c r="C136" s="40">
        <v>121</v>
      </c>
      <c r="D136" s="42"/>
      <c r="E136" s="46">
        <f>E137</f>
        <v>220</v>
      </c>
    </row>
    <row r="137" spans="1:5" ht="54" customHeight="1">
      <c r="A137" s="31" t="s">
        <v>30</v>
      </c>
      <c r="B137" s="40" t="s">
        <v>114</v>
      </c>
      <c r="C137" s="40">
        <v>121</v>
      </c>
      <c r="D137" s="42">
        <v>104</v>
      </c>
      <c r="E137" s="46">
        <v>220</v>
      </c>
    </row>
    <row r="138" spans="1:5" ht="49.5" customHeight="1">
      <c r="A138" s="31" t="s">
        <v>159</v>
      </c>
      <c r="B138" s="40" t="s">
        <v>42</v>
      </c>
      <c r="C138" s="40"/>
      <c r="D138" s="40"/>
      <c r="E138" s="46">
        <f>E140</f>
        <v>680</v>
      </c>
    </row>
    <row r="139" spans="1:5" ht="33.75" customHeight="1">
      <c r="A139" s="31" t="s">
        <v>51</v>
      </c>
      <c r="B139" s="40" t="s">
        <v>42</v>
      </c>
      <c r="C139" s="40">
        <v>121</v>
      </c>
      <c r="D139" s="42"/>
      <c r="E139" s="46">
        <f>E140</f>
        <v>680</v>
      </c>
    </row>
    <row r="140" spans="1:5" ht="53.25" customHeight="1">
      <c r="A140" s="31" t="s">
        <v>30</v>
      </c>
      <c r="B140" s="40" t="s">
        <v>42</v>
      </c>
      <c r="C140" s="40">
        <v>121</v>
      </c>
      <c r="D140" s="41" t="s">
        <v>95</v>
      </c>
      <c r="E140" s="47">
        <v>680</v>
      </c>
    </row>
    <row r="141" spans="1:5" ht="70.5" customHeight="1">
      <c r="A141" s="31" t="s">
        <v>169</v>
      </c>
      <c r="B141" s="40" t="s">
        <v>43</v>
      </c>
      <c r="C141" s="40"/>
      <c r="D141" s="41"/>
      <c r="E141" s="40">
        <f>E143</f>
        <v>26.3</v>
      </c>
    </row>
    <row r="142" spans="1:5" ht="15.75">
      <c r="A142" s="31" t="s">
        <v>29</v>
      </c>
      <c r="B142" s="40" t="s">
        <v>43</v>
      </c>
      <c r="C142" s="40">
        <v>540</v>
      </c>
      <c r="D142" s="41"/>
      <c r="E142" s="40">
        <f>E143</f>
        <v>26.3</v>
      </c>
    </row>
    <row r="143" spans="1:5" ht="36.75" customHeight="1">
      <c r="A143" s="31" t="s">
        <v>178</v>
      </c>
      <c r="B143" s="40" t="s">
        <v>43</v>
      </c>
      <c r="C143" s="40">
        <v>540</v>
      </c>
      <c r="D143" s="41" t="s">
        <v>118</v>
      </c>
      <c r="E143" s="40">
        <v>26.3</v>
      </c>
    </row>
    <row r="144" spans="1:5" ht="51" customHeight="1">
      <c r="A144" s="31" t="s">
        <v>170</v>
      </c>
      <c r="B144" s="40" t="s">
        <v>44</v>
      </c>
      <c r="C144" s="40"/>
      <c r="D144" s="41"/>
      <c r="E144" s="40">
        <f>E145</f>
        <v>246.3</v>
      </c>
    </row>
    <row r="145" spans="1:5" ht="15.75">
      <c r="A145" s="31" t="s">
        <v>29</v>
      </c>
      <c r="B145" s="40" t="s">
        <v>44</v>
      </c>
      <c r="C145" s="40">
        <v>540</v>
      </c>
      <c r="D145" s="41"/>
      <c r="E145" s="40">
        <f>E146</f>
        <v>246.3</v>
      </c>
    </row>
    <row r="146" spans="1:5" ht="50.25" customHeight="1">
      <c r="A146" s="31" t="s">
        <v>30</v>
      </c>
      <c r="B146" s="40" t="s">
        <v>44</v>
      </c>
      <c r="C146" s="40">
        <v>540</v>
      </c>
      <c r="D146" s="41" t="s">
        <v>118</v>
      </c>
      <c r="E146" s="40">
        <v>246.3</v>
      </c>
    </row>
    <row r="147" spans="1:5" ht="66" customHeight="1">
      <c r="A147" s="31" t="s">
        <v>160</v>
      </c>
      <c r="B147" s="40" t="s">
        <v>73</v>
      </c>
      <c r="C147" s="40"/>
      <c r="D147" s="41"/>
      <c r="E147" s="40">
        <f>E149</f>
        <v>22.1</v>
      </c>
    </row>
    <row r="148" spans="1:5" ht="15.75">
      <c r="A148" s="31" t="s">
        <v>29</v>
      </c>
      <c r="B148" s="40" t="s">
        <v>73</v>
      </c>
      <c r="C148" s="40">
        <v>540</v>
      </c>
      <c r="D148" s="41"/>
      <c r="E148" s="40">
        <f>E149</f>
        <v>22.1</v>
      </c>
    </row>
    <row r="149" spans="1:5" ht="50.25" customHeight="1">
      <c r="A149" s="31" t="s">
        <v>30</v>
      </c>
      <c r="B149" s="40" t="s">
        <v>73</v>
      </c>
      <c r="C149" s="40">
        <v>540</v>
      </c>
      <c r="D149" s="41" t="s">
        <v>95</v>
      </c>
      <c r="E149" s="40">
        <v>22.1</v>
      </c>
    </row>
    <row r="150" spans="1:5" ht="84.75" customHeight="1">
      <c r="A150" s="31" t="s">
        <v>74</v>
      </c>
      <c r="B150" s="40" t="s">
        <v>75</v>
      </c>
      <c r="C150" s="40">
        <v>540</v>
      </c>
      <c r="D150" s="41"/>
      <c r="E150" s="47">
        <f>E152</f>
        <v>3</v>
      </c>
    </row>
    <row r="151" spans="1:5" ht="15.75">
      <c r="A151" s="31" t="s">
        <v>29</v>
      </c>
      <c r="B151" s="40" t="s">
        <v>75</v>
      </c>
      <c r="C151" s="40">
        <v>540</v>
      </c>
      <c r="D151" s="41"/>
      <c r="E151" s="47">
        <f>E152</f>
        <v>3</v>
      </c>
    </row>
    <row r="152" spans="1:5" ht="50.25" customHeight="1">
      <c r="A152" s="31" t="s">
        <v>30</v>
      </c>
      <c r="B152" s="40" t="s">
        <v>75</v>
      </c>
      <c r="C152" s="40">
        <v>540</v>
      </c>
      <c r="D152" s="41" t="s">
        <v>95</v>
      </c>
      <c r="E152" s="47">
        <v>3</v>
      </c>
    </row>
    <row r="153" spans="1:5" ht="63" customHeight="1">
      <c r="A153" s="31" t="s">
        <v>161</v>
      </c>
      <c r="B153" s="40" t="s">
        <v>77</v>
      </c>
      <c r="C153" s="40">
        <v>540</v>
      </c>
      <c r="D153" s="41"/>
      <c r="E153" s="40">
        <f>E155</f>
        <v>14.4</v>
      </c>
    </row>
    <row r="154" spans="1:5" ht="15.75">
      <c r="A154" s="31" t="s">
        <v>29</v>
      </c>
      <c r="B154" s="40" t="s">
        <v>77</v>
      </c>
      <c r="C154" s="40">
        <v>540</v>
      </c>
      <c r="D154" s="41"/>
      <c r="E154" s="40">
        <f>E155</f>
        <v>14.4</v>
      </c>
    </row>
    <row r="155" spans="1:5" ht="50.25" customHeight="1">
      <c r="A155" s="31" t="s">
        <v>30</v>
      </c>
      <c r="B155" s="40" t="s">
        <v>77</v>
      </c>
      <c r="C155" s="40">
        <v>540</v>
      </c>
      <c r="D155" s="41" t="s">
        <v>95</v>
      </c>
      <c r="E155" s="40">
        <v>14.4</v>
      </c>
    </row>
    <row r="156" spans="1:5" ht="51.75" customHeight="1">
      <c r="A156" s="31" t="s">
        <v>78</v>
      </c>
      <c r="B156" s="40" t="s">
        <v>79</v>
      </c>
      <c r="C156" s="40">
        <v>540</v>
      </c>
      <c r="D156" s="41"/>
      <c r="E156" s="47">
        <f>E158</f>
        <v>3</v>
      </c>
    </row>
    <row r="157" spans="1:5" ht="15.75">
      <c r="A157" s="31" t="s">
        <v>29</v>
      </c>
      <c r="B157" s="40" t="s">
        <v>79</v>
      </c>
      <c r="C157" s="40">
        <v>540</v>
      </c>
      <c r="D157" s="41"/>
      <c r="E157" s="47">
        <f>E158</f>
        <v>3</v>
      </c>
    </row>
    <row r="158" spans="1:5" ht="48.75" customHeight="1">
      <c r="A158" s="31" t="s">
        <v>30</v>
      </c>
      <c r="B158" s="40" t="s">
        <v>79</v>
      </c>
      <c r="C158" s="40">
        <v>540</v>
      </c>
      <c r="D158" s="41" t="s">
        <v>95</v>
      </c>
      <c r="E158" s="47">
        <v>3</v>
      </c>
    </row>
    <row r="159" spans="1:5" ht="69.75" customHeight="1">
      <c r="A159" s="31" t="s">
        <v>162</v>
      </c>
      <c r="B159" s="40" t="s">
        <v>45</v>
      </c>
      <c r="C159" s="40"/>
      <c r="D159" s="42"/>
      <c r="E159" s="46">
        <f>E160</f>
        <v>1</v>
      </c>
    </row>
    <row r="160" spans="1:5" ht="31.5">
      <c r="A160" s="31" t="s">
        <v>5</v>
      </c>
      <c r="B160" s="40" t="s">
        <v>45</v>
      </c>
      <c r="C160" s="40">
        <v>244</v>
      </c>
      <c r="D160" s="42"/>
      <c r="E160" s="46">
        <f>E161</f>
        <v>1</v>
      </c>
    </row>
    <row r="161" spans="1:5" ht="53.25" customHeight="1">
      <c r="A161" s="31" t="s">
        <v>30</v>
      </c>
      <c r="B161" s="40" t="s">
        <v>45</v>
      </c>
      <c r="C161" s="40">
        <v>244</v>
      </c>
      <c r="D161" s="42">
        <v>104</v>
      </c>
      <c r="E161" s="46">
        <v>1</v>
      </c>
    </row>
    <row r="162" spans="1:5" ht="31.5">
      <c r="A162" s="72" t="s">
        <v>21</v>
      </c>
      <c r="B162" s="67" t="s">
        <v>46</v>
      </c>
      <c r="C162" s="68"/>
      <c r="D162" s="69"/>
      <c r="E162" s="70">
        <f>E165+E168+E171+E174+E177+E180+E183+E186+E189+E192+E195+E197</f>
        <v>1309.9</v>
      </c>
    </row>
    <row r="163" spans="1:5" ht="51.75" customHeight="1">
      <c r="A163" s="31" t="s">
        <v>163</v>
      </c>
      <c r="B163" s="40" t="s">
        <v>47</v>
      </c>
      <c r="C163" s="40"/>
      <c r="D163" s="42"/>
      <c r="E163" s="46">
        <f>E165</f>
        <v>30.5</v>
      </c>
    </row>
    <row r="164" spans="1:5" ht="15.75">
      <c r="A164" s="31" t="s">
        <v>9</v>
      </c>
      <c r="B164" s="40" t="s">
        <v>47</v>
      </c>
      <c r="C164" s="40">
        <v>870</v>
      </c>
      <c r="D164" s="42"/>
      <c r="E164" s="46">
        <f>E165</f>
        <v>30.5</v>
      </c>
    </row>
    <row r="165" spans="1:5" ht="15.75">
      <c r="A165" s="31" t="s">
        <v>31</v>
      </c>
      <c r="B165" s="40" t="s">
        <v>47</v>
      </c>
      <c r="C165" s="40">
        <v>870</v>
      </c>
      <c r="D165" s="42">
        <v>111</v>
      </c>
      <c r="E165" s="46">
        <v>30.5</v>
      </c>
    </row>
    <row r="166" spans="1:5" s="5" customFormat="1" ht="51" customHeight="1">
      <c r="A166" s="31" t="s">
        <v>164</v>
      </c>
      <c r="B166" s="40" t="s">
        <v>49</v>
      </c>
      <c r="C166" s="40"/>
      <c r="D166" s="48"/>
      <c r="E166" s="46">
        <f>E168</f>
        <v>50</v>
      </c>
    </row>
    <row r="167" spans="1:5" ht="31.5">
      <c r="A167" s="31" t="s">
        <v>5</v>
      </c>
      <c r="B167" s="40" t="s">
        <v>49</v>
      </c>
      <c r="C167" s="40">
        <v>244</v>
      </c>
      <c r="D167" s="48"/>
      <c r="E167" s="46">
        <f>E168</f>
        <v>50</v>
      </c>
    </row>
    <row r="168" spans="1:5" ht="15.75">
      <c r="A168" s="31" t="s">
        <v>0</v>
      </c>
      <c r="B168" s="40" t="s">
        <v>49</v>
      </c>
      <c r="C168" s="40">
        <v>244</v>
      </c>
      <c r="D168" s="48">
        <v>113</v>
      </c>
      <c r="E168" s="46">
        <v>50</v>
      </c>
    </row>
    <row r="169" spans="1:5" ht="34.5" customHeight="1">
      <c r="A169" s="31" t="s">
        <v>28</v>
      </c>
      <c r="B169" s="40" t="s">
        <v>50</v>
      </c>
      <c r="C169" s="40"/>
      <c r="D169" s="40"/>
      <c r="E169" s="46">
        <f>E171</f>
        <v>400</v>
      </c>
    </row>
    <row r="170" spans="1:5" ht="31.5">
      <c r="A170" s="31" t="s">
        <v>5</v>
      </c>
      <c r="B170" s="40" t="s">
        <v>50</v>
      </c>
      <c r="C170" s="40">
        <v>244</v>
      </c>
      <c r="D170" s="40"/>
      <c r="E170" s="46">
        <f>E171</f>
        <v>400</v>
      </c>
    </row>
    <row r="171" spans="1:5" ht="15.75">
      <c r="A171" s="31" t="s">
        <v>0</v>
      </c>
      <c r="B171" s="40" t="s">
        <v>50</v>
      </c>
      <c r="C171" s="40">
        <v>244</v>
      </c>
      <c r="D171" s="48">
        <v>113</v>
      </c>
      <c r="E171" s="46">
        <v>400</v>
      </c>
    </row>
    <row r="172" spans="1:5" ht="49.5" customHeight="1">
      <c r="A172" s="31" t="s">
        <v>80</v>
      </c>
      <c r="B172" s="40" t="s">
        <v>81</v>
      </c>
      <c r="C172" s="40"/>
      <c r="D172" s="41"/>
      <c r="E172" s="46">
        <f>E174</f>
        <v>25</v>
      </c>
    </row>
    <row r="173" spans="1:5" ht="31.5">
      <c r="A173" s="31" t="s">
        <v>5</v>
      </c>
      <c r="B173" s="40" t="s">
        <v>81</v>
      </c>
      <c r="C173" s="40">
        <v>244</v>
      </c>
      <c r="D173" s="41"/>
      <c r="E173" s="46">
        <f>E174</f>
        <v>25</v>
      </c>
    </row>
    <row r="174" spans="1:5" ht="33.75" customHeight="1">
      <c r="A174" s="31" t="s">
        <v>82</v>
      </c>
      <c r="B174" s="40" t="s">
        <v>81</v>
      </c>
      <c r="C174" s="40">
        <v>244</v>
      </c>
      <c r="D174" s="41" t="s">
        <v>87</v>
      </c>
      <c r="E174" s="46">
        <v>25</v>
      </c>
    </row>
    <row r="175" spans="1:5" ht="66" customHeight="1">
      <c r="A175" s="31" t="s">
        <v>84</v>
      </c>
      <c r="B175" s="40" t="s">
        <v>85</v>
      </c>
      <c r="C175" s="40"/>
      <c r="D175" s="41"/>
      <c r="E175" s="46">
        <f>E177</f>
        <v>20</v>
      </c>
    </row>
    <row r="176" spans="1:5" ht="31.5">
      <c r="A176" s="31" t="s">
        <v>5</v>
      </c>
      <c r="B176" s="40" t="s">
        <v>85</v>
      </c>
      <c r="C176" s="40">
        <v>244</v>
      </c>
      <c r="D176" s="41"/>
      <c r="E176" s="46">
        <f>E177</f>
        <v>20</v>
      </c>
    </row>
    <row r="177" spans="1:5" ht="15.75">
      <c r="A177" s="31" t="s">
        <v>86</v>
      </c>
      <c r="B177" s="40" t="s">
        <v>85</v>
      </c>
      <c r="C177" s="40">
        <v>244</v>
      </c>
      <c r="D177" s="41" t="s">
        <v>83</v>
      </c>
      <c r="E177" s="46">
        <v>20</v>
      </c>
    </row>
    <row r="178" spans="1:5" ht="48" customHeight="1">
      <c r="A178" s="31" t="s">
        <v>165</v>
      </c>
      <c r="B178" s="40" t="s">
        <v>88</v>
      </c>
      <c r="C178" s="40"/>
      <c r="D178" s="41"/>
      <c r="E178" s="46">
        <f>E179</f>
        <v>100</v>
      </c>
    </row>
    <row r="179" spans="1:5" ht="31.5">
      <c r="A179" s="31" t="s">
        <v>5</v>
      </c>
      <c r="B179" s="40" t="s">
        <v>88</v>
      </c>
      <c r="C179" s="40">
        <v>244</v>
      </c>
      <c r="D179" s="41"/>
      <c r="E179" s="46">
        <f>E180</f>
        <v>100</v>
      </c>
    </row>
    <row r="180" spans="1:5" ht="15.75">
      <c r="A180" s="31" t="s">
        <v>90</v>
      </c>
      <c r="B180" s="40" t="s">
        <v>88</v>
      </c>
      <c r="C180" s="40">
        <v>244</v>
      </c>
      <c r="D180" s="41" t="s">
        <v>89</v>
      </c>
      <c r="E180" s="46">
        <v>100</v>
      </c>
    </row>
    <row r="181" spans="1:5" ht="32.25" customHeight="1">
      <c r="A181" s="49" t="s">
        <v>116</v>
      </c>
      <c r="B181" s="40" t="s">
        <v>117</v>
      </c>
      <c r="C181" s="40"/>
      <c r="D181" s="41"/>
      <c r="E181" s="46">
        <f>+E182</f>
        <v>100</v>
      </c>
    </row>
    <row r="182" spans="1:5" ht="31.5">
      <c r="A182" s="31" t="s">
        <v>5</v>
      </c>
      <c r="B182" s="40" t="s">
        <v>117</v>
      </c>
      <c r="C182" s="40">
        <v>244</v>
      </c>
      <c r="D182" s="41"/>
      <c r="E182" s="46">
        <f>E183</f>
        <v>100</v>
      </c>
    </row>
    <row r="183" spans="1:5" ht="15.75">
      <c r="A183" s="31" t="s">
        <v>90</v>
      </c>
      <c r="B183" s="40" t="s">
        <v>117</v>
      </c>
      <c r="C183" s="40">
        <v>244</v>
      </c>
      <c r="D183" s="41" t="s">
        <v>89</v>
      </c>
      <c r="E183" s="46">
        <v>100</v>
      </c>
    </row>
    <row r="184" spans="1:5" ht="52.5" customHeight="1">
      <c r="A184" s="31" t="s">
        <v>166</v>
      </c>
      <c r="B184" s="40" t="s">
        <v>91</v>
      </c>
      <c r="C184" s="40"/>
      <c r="D184" s="41"/>
      <c r="E184" s="46">
        <f>+E185</f>
        <v>40</v>
      </c>
    </row>
    <row r="185" spans="1:5" ht="31.5">
      <c r="A185" s="31" t="s">
        <v>5</v>
      </c>
      <c r="B185" s="40" t="s">
        <v>91</v>
      </c>
      <c r="C185" s="40">
        <v>244</v>
      </c>
      <c r="D185" s="41"/>
      <c r="E185" s="46">
        <f>E186</f>
        <v>40</v>
      </c>
    </row>
    <row r="186" spans="1:5" ht="15.75">
      <c r="A186" s="31" t="s">
        <v>90</v>
      </c>
      <c r="B186" s="40" t="s">
        <v>91</v>
      </c>
      <c r="C186" s="40">
        <v>244</v>
      </c>
      <c r="D186" s="41" t="s">
        <v>89</v>
      </c>
      <c r="E186" s="46">
        <v>40</v>
      </c>
    </row>
    <row r="187" spans="1:5" ht="47.25">
      <c r="A187" s="31" t="s">
        <v>185</v>
      </c>
      <c r="B187" s="40" t="s">
        <v>186</v>
      </c>
      <c r="C187" s="40"/>
      <c r="D187" s="41"/>
      <c r="E187" s="46">
        <v>102.2</v>
      </c>
    </row>
    <row r="188" spans="1:5" ht="15.75">
      <c r="A188" s="31" t="s">
        <v>188</v>
      </c>
      <c r="B188" s="40" t="s">
        <v>186</v>
      </c>
      <c r="C188" s="40">
        <v>850</v>
      </c>
      <c r="D188" s="41"/>
      <c r="E188" s="46">
        <v>102.2</v>
      </c>
    </row>
    <row r="189" spans="1:5" ht="15.75">
      <c r="A189" s="31" t="s">
        <v>1</v>
      </c>
      <c r="B189" s="40" t="s">
        <v>186</v>
      </c>
      <c r="C189" s="40">
        <v>850</v>
      </c>
      <c r="D189" s="41" t="s">
        <v>187</v>
      </c>
      <c r="E189" s="46">
        <v>102.2</v>
      </c>
    </row>
    <row r="190" spans="1:5" ht="50.25" customHeight="1">
      <c r="A190" s="31" t="s">
        <v>167</v>
      </c>
      <c r="B190" s="40" t="s">
        <v>48</v>
      </c>
      <c r="C190" s="40"/>
      <c r="D190" s="42"/>
      <c r="E190" s="46">
        <f>+E191</f>
        <v>343</v>
      </c>
    </row>
    <row r="191" spans="1:5" ht="33.75" customHeight="1">
      <c r="A191" s="31" t="s">
        <v>33</v>
      </c>
      <c r="B191" s="40" t="s">
        <v>48</v>
      </c>
      <c r="C191" s="40">
        <v>321</v>
      </c>
      <c r="D191" s="40"/>
      <c r="E191" s="46">
        <f>E192</f>
        <v>343</v>
      </c>
    </row>
    <row r="192" spans="1:5" ht="15.75">
      <c r="A192" s="31" t="s">
        <v>32</v>
      </c>
      <c r="B192" s="40" t="s">
        <v>48</v>
      </c>
      <c r="C192" s="40">
        <v>321</v>
      </c>
      <c r="D192" s="40">
        <v>1001</v>
      </c>
      <c r="E192" s="46">
        <v>343</v>
      </c>
    </row>
    <row r="193" spans="1:5" ht="50.25" customHeight="1">
      <c r="A193" s="31" t="s">
        <v>168</v>
      </c>
      <c r="B193" s="40" t="s">
        <v>92</v>
      </c>
      <c r="C193" s="40"/>
      <c r="D193" s="40"/>
      <c r="E193" s="41">
        <f>+E194+E196</f>
        <v>99.2</v>
      </c>
    </row>
    <row r="194" spans="1:5" ht="33" customHeight="1">
      <c r="A194" s="31" t="s">
        <v>51</v>
      </c>
      <c r="B194" s="40" t="s">
        <v>92</v>
      </c>
      <c r="C194" s="40">
        <v>121</v>
      </c>
      <c r="D194" s="40"/>
      <c r="E194" s="41" t="str">
        <f>E195</f>
        <v>91,4</v>
      </c>
    </row>
    <row r="195" spans="1:5" ht="15.75">
      <c r="A195" s="31" t="s">
        <v>93</v>
      </c>
      <c r="B195" s="40" t="s">
        <v>92</v>
      </c>
      <c r="C195" s="40">
        <v>121</v>
      </c>
      <c r="D195" s="40" t="s">
        <v>94</v>
      </c>
      <c r="E195" s="41" t="s">
        <v>181</v>
      </c>
    </row>
    <row r="196" spans="1:5" ht="31.5">
      <c r="A196" s="31" t="s">
        <v>5</v>
      </c>
      <c r="B196" s="40" t="s">
        <v>92</v>
      </c>
      <c r="C196" s="40">
        <v>244</v>
      </c>
      <c r="D196" s="40"/>
      <c r="E196" s="41" t="s">
        <v>184</v>
      </c>
    </row>
    <row r="197" spans="1:5" ht="15.75">
      <c r="A197" s="31" t="s">
        <v>93</v>
      </c>
      <c r="B197" s="40" t="s">
        <v>92</v>
      </c>
      <c r="C197" s="40">
        <v>244</v>
      </c>
      <c r="D197" s="40" t="s">
        <v>94</v>
      </c>
      <c r="E197" s="41" t="s">
        <v>184</v>
      </c>
    </row>
    <row r="198" spans="1:5" ht="15.75">
      <c r="A198" s="15"/>
      <c r="B198" s="12"/>
      <c r="C198" s="12"/>
      <c r="D198" s="12"/>
      <c r="E198" s="12"/>
    </row>
    <row r="199" spans="1:5" ht="15.75">
      <c r="A199" s="15"/>
      <c r="B199" s="16"/>
      <c r="C199" s="16"/>
      <c r="D199" s="16"/>
      <c r="E199" s="16"/>
    </row>
    <row r="200" spans="1:5" ht="15.75">
      <c r="A200" s="15"/>
      <c r="B200" s="16"/>
      <c r="C200" s="16"/>
      <c r="D200" s="16"/>
      <c r="E200" s="16"/>
    </row>
    <row r="201" spans="1:5" ht="15.75">
      <c r="A201" s="15"/>
      <c r="B201" s="12"/>
      <c r="C201" s="12"/>
      <c r="D201" s="13"/>
      <c r="E201" s="14"/>
    </row>
    <row r="202" spans="1:5" ht="15.75">
      <c r="A202" s="15"/>
      <c r="B202" s="12"/>
      <c r="C202" s="12"/>
      <c r="D202" s="13"/>
      <c r="E202" s="14"/>
    </row>
    <row r="203" spans="1:5" ht="15.75">
      <c r="A203" s="15"/>
      <c r="B203" s="12"/>
      <c r="C203" s="12"/>
      <c r="D203" s="13"/>
      <c r="E203" s="14"/>
    </row>
    <row r="204" spans="1:5" ht="15.75">
      <c r="A204" s="15"/>
      <c r="B204" s="12"/>
      <c r="C204" s="12"/>
      <c r="D204" s="12"/>
      <c r="E204" s="14"/>
    </row>
    <row r="205" spans="1:5" ht="15.75">
      <c r="A205" s="15"/>
      <c r="B205" s="12"/>
      <c r="C205" s="12"/>
      <c r="D205" s="12"/>
      <c r="E205" s="14"/>
    </row>
    <row r="206" spans="1:5" ht="15.75">
      <c r="A206" s="15"/>
      <c r="B206" s="12"/>
      <c r="C206" s="12"/>
      <c r="D206" s="12"/>
      <c r="E206" s="14"/>
    </row>
    <row r="207" spans="1:5" ht="15.75">
      <c r="A207" s="15"/>
      <c r="B207" s="12"/>
      <c r="C207" s="12"/>
      <c r="D207" s="12"/>
      <c r="E207" s="14"/>
    </row>
    <row r="208" spans="1:5" ht="15.75">
      <c r="A208" s="15"/>
      <c r="B208" s="12"/>
      <c r="C208" s="12"/>
      <c r="D208" s="12"/>
      <c r="E208" s="14"/>
    </row>
  </sheetData>
  <sheetProtection/>
  <autoFilter ref="A14:E171"/>
  <mergeCells count="4">
    <mergeCell ref="A9:E9"/>
    <mergeCell ref="A11:E11"/>
    <mergeCell ref="A10:E10"/>
    <mergeCell ref="D5:F5"/>
  </mergeCells>
  <printOptions/>
  <pageMargins left="1.141732283464567" right="0.16" top="0.43" bottom="0.44" header="0.15748031496062992" footer="0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2014-12-18T06:10:22Z</cp:lastPrinted>
  <dcterms:created xsi:type="dcterms:W3CDTF">2002-03-11T10:22:12Z</dcterms:created>
  <dcterms:modified xsi:type="dcterms:W3CDTF">2014-12-18T06:10:24Z</dcterms:modified>
  <cp:category/>
  <cp:version/>
  <cp:contentType/>
  <cp:contentStatus/>
</cp:coreProperties>
</file>